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SHUICHI18PC\iCloudDrive\Documents\2020保健統計テキスト\20210123\"/>
    </mc:Choice>
  </mc:AlternateContent>
  <xr:revisionPtr revIDLastSave="0" documentId="13_ncr:1_{DB4F4AC4-4D84-4B30-B5B2-CF2CEE17FEF9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1-3" sheetId="13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3" l="1"/>
  <c r="G4" i="13"/>
  <c r="G5" i="13"/>
  <c r="G6" i="13"/>
  <c r="G8" i="13"/>
  <c r="G9" i="13"/>
  <c r="G10" i="13"/>
  <c r="G11" i="13"/>
  <c r="G12" i="13"/>
</calcChain>
</file>

<file path=xl/sharedStrings.xml><?xml version="1.0" encoding="utf-8"?>
<sst xmlns="http://schemas.openxmlformats.org/spreadsheetml/2006/main" count="10" uniqueCount="10">
  <si>
    <t>パーセンタイル値</t>
    <rPh sb="7" eb="8">
      <t>アタイ</t>
    </rPh>
    <phoneticPr fontId="1"/>
  </si>
  <si>
    <t>四分位範囲</t>
    <rPh sb="0" eb="3">
      <t>シブンイ</t>
    </rPh>
    <rPh sb="3" eb="5">
      <t>ハンイ</t>
    </rPh>
    <phoneticPr fontId="1"/>
  </si>
  <si>
    <t>第3四分位数</t>
    <rPh sb="0" eb="1">
      <t>ダイ</t>
    </rPh>
    <rPh sb="2" eb="5">
      <t>シブンイ</t>
    </rPh>
    <rPh sb="5" eb="6">
      <t>スウ</t>
    </rPh>
    <phoneticPr fontId="1"/>
  </si>
  <si>
    <t>中央値</t>
    <rPh sb="0" eb="2">
      <t>チュウオウ</t>
    </rPh>
    <rPh sb="2" eb="3">
      <t>チ</t>
    </rPh>
    <phoneticPr fontId="1"/>
  </si>
  <si>
    <t>第１四分位数</t>
    <rPh sb="0" eb="1">
      <t>ダイ</t>
    </rPh>
    <rPh sb="2" eb="5">
      <t>シブンイ</t>
    </rPh>
    <rPh sb="5" eb="6">
      <t>スウ</t>
    </rPh>
    <phoneticPr fontId="1"/>
  </si>
  <si>
    <t>変動係数</t>
    <rPh sb="0" eb="2">
      <t>ヘンドウ</t>
    </rPh>
    <rPh sb="2" eb="4">
      <t>ケイスウ</t>
    </rPh>
    <phoneticPr fontId="1"/>
  </si>
  <si>
    <t>標準偏差</t>
    <rPh sb="0" eb="2">
      <t>ヒョウジュン</t>
    </rPh>
    <rPh sb="2" eb="4">
      <t>ヘンサ</t>
    </rPh>
    <phoneticPr fontId="1"/>
  </si>
  <si>
    <t>分散</t>
    <rPh sb="0" eb="2">
      <t>ブンサン</t>
    </rPh>
    <phoneticPr fontId="1"/>
  </si>
  <si>
    <t>平均値</t>
    <rPh sb="0" eb="3">
      <t>ヘイキンチ</t>
    </rPh>
    <phoneticPr fontId="1"/>
  </si>
  <si>
    <t>体重</t>
    <rPh sb="0" eb="2">
      <t>タイジュウ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</si>
</sst>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 "/>
    <numFmt numFmtId="178" formatCode="0.0_);[Red]\(0.0\)"/>
    <numFmt numFmtId="179" formatCode="0.000_ "/>
    <numFmt numFmtId="180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177" fontId="2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178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8" fontId="2" fillId="2" borderId="1" xfId="0" applyNumberFormat="1" applyFont="1" applyFill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2" fillId="0" borderId="3" xfId="0" applyFont="1" applyBorder="1">
      <alignment vertical="center"/>
    </xf>
    <xf numFmtId="178" fontId="0" fillId="3" borderId="1" xfId="0" applyNumberForma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180" fontId="2" fillId="2" borderId="1" xfId="0" applyNumberFormat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18E23-69F1-4C94-B450-95748CE8B9C0}">
  <dimension ref="B2:N17"/>
  <sheetViews>
    <sheetView tabSelected="1" zoomScale="120" zoomScaleNormal="120" workbookViewId="0">
      <selection activeCell="G18" sqref="G18"/>
    </sheetView>
  </sheetViews>
  <sheetFormatPr defaultRowHeight="13.2" x14ac:dyDescent="0.2"/>
  <cols>
    <col min="1" max="1" width="5.109375" customWidth="1"/>
    <col min="2" max="4" width="5.77734375" customWidth="1"/>
    <col min="5" max="5" width="4.88671875" customWidth="1"/>
    <col min="6" max="6" width="15.5546875" customWidth="1"/>
    <col min="7" max="7" width="6.77734375" customWidth="1"/>
    <col min="8" max="8" width="12.109375" customWidth="1"/>
    <col min="9" max="9" width="7.21875" customWidth="1"/>
    <col min="10" max="10" width="27.21875" customWidth="1"/>
  </cols>
  <sheetData>
    <row r="2" spans="2:14" x14ac:dyDescent="0.2">
      <c r="B2" s="19" t="s">
        <v>9</v>
      </c>
      <c r="C2" s="20"/>
      <c r="D2" s="21"/>
      <c r="E2" s="1"/>
    </row>
    <row r="3" spans="2:14" x14ac:dyDescent="0.2">
      <c r="B3" s="10">
        <v>50.4</v>
      </c>
      <c r="C3" s="10">
        <v>50.15</v>
      </c>
      <c r="D3" s="10">
        <v>48.6</v>
      </c>
      <c r="E3" s="3"/>
      <c r="F3" s="9" t="s">
        <v>8</v>
      </c>
      <c r="G3" s="16">
        <f>AVERAGE(B3:D11)</f>
        <v>50.140740740740746</v>
      </c>
      <c r="K3" s="3"/>
      <c r="N3" s="2"/>
    </row>
    <row r="4" spans="2:14" x14ac:dyDescent="0.2">
      <c r="B4" s="10">
        <v>57.6</v>
      </c>
      <c r="C4" s="10">
        <v>55.9</v>
      </c>
      <c r="D4" s="10">
        <v>53.099999999999994</v>
      </c>
      <c r="E4" s="3"/>
      <c r="F4" s="14" t="s">
        <v>7</v>
      </c>
      <c r="G4" s="17">
        <f>_xlfn.VAR.P(B3:D11)</f>
        <v>13.1033401920439</v>
      </c>
      <c r="K4" s="3"/>
      <c r="N4" s="2"/>
    </row>
    <row r="5" spans="2:14" x14ac:dyDescent="0.2">
      <c r="B5" s="10">
        <v>44.550000000000004</v>
      </c>
      <c r="C5" s="10">
        <v>53.8</v>
      </c>
      <c r="D5" s="10">
        <v>42.999999999999993</v>
      </c>
      <c r="E5" s="3"/>
      <c r="F5" s="13" t="s">
        <v>6</v>
      </c>
      <c r="G5" s="18">
        <f>_xlfn.STDEV.P(B3:D11)</f>
        <v>3.6198536147258635</v>
      </c>
      <c r="K5" s="3"/>
      <c r="N5" s="2"/>
    </row>
    <row r="6" spans="2:14" x14ac:dyDescent="0.2">
      <c r="B6" s="10">
        <v>52.75</v>
      </c>
      <c r="C6" s="10">
        <v>50</v>
      </c>
      <c r="D6" s="10">
        <v>54.65</v>
      </c>
      <c r="E6" s="3"/>
      <c r="F6" s="10" t="s">
        <v>5</v>
      </c>
      <c r="G6" s="12">
        <f>G5/G3</f>
        <v>7.2193859947996972E-2</v>
      </c>
      <c r="K6" s="3"/>
      <c r="N6" s="2"/>
    </row>
    <row r="7" spans="2:14" x14ac:dyDescent="0.2">
      <c r="B7" s="10">
        <v>42.199999999999996</v>
      </c>
      <c r="C7" s="10">
        <v>45.249999999999993</v>
      </c>
      <c r="D7" s="10">
        <v>50.6</v>
      </c>
      <c r="E7" s="3"/>
      <c r="K7" s="3"/>
      <c r="N7" s="2"/>
    </row>
    <row r="8" spans="2:14" x14ac:dyDescent="0.2">
      <c r="B8" s="10">
        <v>51.75</v>
      </c>
      <c r="C8" s="10">
        <v>48.35</v>
      </c>
      <c r="D8" s="10">
        <v>49.3</v>
      </c>
      <c r="E8" s="3"/>
      <c r="F8" s="9" t="s">
        <v>4</v>
      </c>
      <c r="G8" s="11">
        <f>_xlfn.QUARTILE.INC(B3:D11,1)</f>
        <v>48.275000000000006</v>
      </c>
      <c r="K8" s="3"/>
      <c r="N8" s="2"/>
    </row>
    <row r="9" spans="2:14" x14ac:dyDescent="0.2">
      <c r="B9" s="10">
        <v>48.099999999999994</v>
      </c>
      <c r="C9" s="10">
        <v>53.65</v>
      </c>
      <c r="D9" s="10">
        <v>52</v>
      </c>
      <c r="E9" s="3"/>
      <c r="F9" s="9" t="s">
        <v>3</v>
      </c>
      <c r="G9" s="11">
        <f>MEDIAN(B3:D11)</f>
        <v>50.15</v>
      </c>
      <c r="H9" s="3"/>
      <c r="K9" s="3"/>
      <c r="N9" s="2"/>
    </row>
    <row r="10" spans="2:14" ht="13.2" customHeight="1" x14ac:dyDescent="0.2">
      <c r="B10" s="10">
        <v>49</v>
      </c>
      <c r="C10" s="10">
        <v>48.2</v>
      </c>
      <c r="D10" s="10">
        <v>47.75</v>
      </c>
      <c r="E10" s="3"/>
      <c r="F10" s="9" t="s">
        <v>2</v>
      </c>
      <c r="G10" s="11">
        <f>_xlfn.QUARTILE.INC(B3:D11,3)</f>
        <v>52.65</v>
      </c>
      <c r="H10" s="3"/>
      <c r="I10" s="6"/>
      <c r="J10" s="5"/>
      <c r="K10" s="3"/>
      <c r="N10" s="2"/>
    </row>
    <row r="11" spans="2:14" ht="13.2" customHeight="1" x14ac:dyDescent="0.2">
      <c r="B11" s="10">
        <v>52.55</v>
      </c>
      <c r="C11" s="10">
        <v>50.9</v>
      </c>
      <c r="D11" s="10">
        <v>49.699999999999996</v>
      </c>
      <c r="E11" s="3"/>
      <c r="F11" s="9" t="s">
        <v>1</v>
      </c>
      <c r="G11" s="8">
        <f>G10-G8</f>
        <v>4.3749999999999929</v>
      </c>
      <c r="H11" s="3"/>
      <c r="I11" s="6"/>
      <c r="J11" s="5"/>
      <c r="K11" s="3"/>
      <c r="N11" s="2"/>
    </row>
    <row r="12" spans="2:14" x14ac:dyDescent="0.2">
      <c r="B12" s="3"/>
      <c r="C12" s="3"/>
      <c r="D12" s="3"/>
      <c r="E12" s="3"/>
      <c r="F12" s="7" t="s">
        <v>0</v>
      </c>
      <c r="G12" s="15">
        <f>_xlfn.PERCENTILE.INC(B3:D11,0.6)</f>
        <v>50.78</v>
      </c>
      <c r="H12" s="3"/>
      <c r="I12" s="6"/>
      <c r="J12" s="5"/>
      <c r="K12" s="3"/>
      <c r="N12" s="2"/>
    </row>
    <row r="13" spans="2:14" x14ac:dyDescent="0.2">
      <c r="B13" s="3"/>
      <c r="C13" s="3"/>
      <c r="D13" s="3"/>
      <c r="E13" s="3"/>
      <c r="F13" s="4"/>
      <c r="G13" s="4"/>
      <c r="H13" s="3"/>
      <c r="I13" s="6"/>
      <c r="J13" s="5"/>
      <c r="K13" s="3"/>
      <c r="N13" s="2"/>
    </row>
    <row r="14" spans="2:14" x14ac:dyDescent="0.2">
      <c r="B14" s="3"/>
      <c r="C14" s="3"/>
      <c r="D14" s="3"/>
      <c r="E14" s="3"/>
      <c r="F14" s="4"/>
      <c r="G14" s="4"/>
      <c r="H14" s="3"/>
      <c r="I14" s="6"/>
      <c r="J14" s="5"/>
      <c r="K14" s="3"/>
      <c r="N14" s="2"/>
    </row>
    <row r="15" spans="2:14" x14ac:dyDescent="0.2">
      <c r="B15" s="3"/>
      <c r="C15" s="3"/>
      <c r="D15" s="3"/>
      <c r="E15" s="3"/>
      <c r="F15" s="4"/>
      <c r="G15" s="4"/>
      <c r="H15" s="3"/>
      <c r="K15" s="3"/>
      <c r="N15" s="2"/>
    </row>
    <row r="16" spans="2:14" x14ac:dyDescent="0.2">
      <c r="B16" s="3"/>
      <c r="C16" s="3"/>
      <c r="D16" s="3"/>
      <c r="E16" s="3"/>
      <c r="F16" s="4"/>
      <c r="G16" s="4"/>
      <c r="H16" s="3"/>
      <c r="K16" s="3"/>
      <c r="N16" s="2"/>
    </row>
    <row r="17" spans="2:14" x14ac:dyDescent="0.2">
      <c r="B17" s="3"/>
      <c r="C17" s="3"/>
      <c r="D17" s="3"/>
      <c r="E17" s="3"/>
      <c r="F17" s="4"/>
      <c r="G17" s="4"/>
      <c r="H17" s="3"/>
      <c r="K17" s="3"/>
      <c r="N17" s="2"/>
    </row>
  </sheetData>
  <mergeCells count="1">
    <mergeCell ref="B2:D2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浅見友紀</dc:creator>
  <cp:lastModifiedBy>SHUICHI18PC</cp:lastModifiedBy>
  <cp:lastPrinted>2017-02-22T06:09:14Z</cp:lastPrinted>
  <dcterms:created xsi:type="dcterms:W3CDTF">2016-09-01T14:08:25Z</dcterms:created>
  <dcterms:modified xsi:type="dcterms:W3CDTF">2021-02-21T07:46:13Z</dcterms:modified>
</cp:coreProperties>
</file>